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197" i="1" l="1"/>
  <c r="G197" i="1"/>
  <c r="F197" i="1"/>
  <c r="J196" i="1"/>
  <c r="F196" i="1"/>
  <c r="J177" i="1"/>
  <c r="F177" i="1"/>
  <c r="J158" i="1"/>
  <c r="F158" i="1"/>
  <c r="J139" i="1"/>
  <c r="F139" i="1"/>
  <c r="J120" i="1"/>
  <c r="F120" i="1"/>
  <c r="L196" i="1" l="1"/>
  <c r="L197" i="1"/>
  <c r="F147" i="1"/>
  <c r="J101" i="1"/>
  <c r="F101" i="1"/>
  <c r="J82" i="1"/>
  <c r="F82" i="1"/>
  <c r="J63" i="1"/>
  <c r="G63" i="1"/>
  <c r="F63" i="1"/>
  <c r="H44" i="1"/>
  <c r="G44" i="1"/>
  <c r="J43" i="1" l="1"/>
  <c r="I43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H196" i="1" s="1"/>
  <c r="G185" i="1"/>
  <c r="G196" i="1" s="1"/>
  <c r="F185" i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H120" i="1" s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G101" i="1" s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I120" i="1" l="1"/>
  <c r="I177" i="1"/>
  <c r="H101" i="1"/>
  <c r="H139" i="1"/>
  <c r="I196" i="1"/>
  <c r="H177" i="1"/>
  <c r="G177" i="1"/>
  <c r="H158" i="1"/>
  <c r="G158" i="1"/>
  <c r="I158" i="1"/>
  <c r="G139" i="1"/>
  <c r="I139" i="1"/>
  <c r="G120" i="1"/>
  <c r="I101" i="1"/>
  <c r="H82" i="1"/>
  <c r="I82" i="1"/>
  <c r="G82" i="1"/>
  <c r="H63" i="1"/>
  <c r="I63" i="1"/>
  <c r="F44" i="1"/>
  <c r="F25" i="1"/>
  <c r="H25" i="1"/>
  <c r="J25" i="1"/>
  <c r="I25" i="1"/>
  <c r="G25" i="1"/>
  <c r="H197" i="1" l="1"/>
  <c r="I197" i="1"/>
</calcChain>
</file>

<file path=xl/sharedStrings.xml><?xml version="1.0" encoding="utf-8"?>
<sst xmlns="http://schemas.openxmlformats.org/spreadsheetml/2006/main" count="305" uniqueCount="125">
  <si>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</si>
  <si>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</si>
  <si>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</si>
  <si>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</si>
  <si>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</si>
  <si>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</si>
  <si>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</si>
  <si>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</si>
  <si>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</si>
  <si>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</si>
  <si>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</si>
  <si>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</si>
  <si>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</si>
  <si>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</si>
  <si>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</si>
  <si>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</si>
  <si>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</si>
  <si>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</si>
  <si>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</si>
  <si>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</si>
  <si>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</si>
  <si>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</si>
  <si>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</si>
  <si>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</si>
  <si>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</si>
  <si>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</si>
  <si>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</si>
  <si>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</si>
  <si>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</si>
  <si>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</si>
  <si>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</si>
  <si>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</si>
  <si>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</si>
  <si>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</si>
  <si>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</si>
  <si>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</si>
  <si>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</si>
  <si>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</si>
  <si>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</si>
  <si>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</si>
  <si>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</si>
  <si>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</si>
  <si>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</si>
  <si>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</si>
  <si>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</si>
  <si>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</si>
  <si>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</si>
  <si>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</si>
  <si>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</si>
  <si>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</si>
  <si>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</si>
  <si>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</si>
  <si>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</si>
  <si>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</si>
  <si>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</si>
  <si>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</si>
  <si>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</si>
  <si>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</si>
  <si>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</si>
  <si>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</si>
  <si>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</si>
  <si>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</si>
  <si>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</si>
  <si>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</si>
  <si>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</si>
  <si>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</si>
  <si>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</si>
  <si>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</si>
  <si>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</si>
  <si>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</si>
  <si>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157.2</t>
  </si>
  <si>
    <t>144.1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</si>
  <si>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</si>
  <si>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</si>
  <si>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</si>
  <si>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</si>
  <si>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</si>
  <si>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кондитерское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</si>
  <si>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</si>
  <si>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</si>
  <si>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</si>
  <si>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</si>
  <si>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Запеканка из творога с ягодным соусом</t>
  </si>
  <si>
    <t>117.1</t>
  </si>
  <si>
    <t>Свекла отварная</t>
  </si>
  <si>
    <t>Котлета куриная</t>
  </si>
  <si>
    <t>99.1</t>
  </si>
  <si>
    <t>296.1</t>
  </si>
  <si>
    <t>Икра свекольная</t>
  </si>
  <si>
    <t>Плов мясной</t>
  </si>
  <si>
    <t>Джем</t>
  </si>
  <si>
    <t>Соус Болоньезе</t>
  </si>
  <si>
    <t>405.2</t>
  </si>
  <si>
    <t>Гуляш из отварного мяса</t>
  </si>
  <si>
    <t>367.2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</si>
  <si>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</si>
  <si>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</si>
  <si>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</si>
  <si>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</si>
  <si>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</si>
  <si>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</si>
  <si>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яйцо</t>
  </si>
  <si>
    <t>Яйца вареные</t>
  </si>
  <si>
    <t>Закуска из моркови</t>
  </si>
  <si>
    <t>7.1</t>
  </si>
  <si>
    <t>Закуска из белокочанной капусты с зеленью</t>
  </si>
  <si>
    <t>4.2</t>
  </si>
  <si>
    <t>Рыба  под маринадом</t>
  </si>
  <si>
    <t>Чай зеленый с сахаром</t>
  </si>
  <si>
    <t>165.1</t>
  </si>
  <si>
    <t>Суп картофельный  с рисом на курином бульоне</t>
  </si>
  <si>
    <t>Булочка школьная</t>
  </si>
  <si>
    <t>Закуска из белокочанной капусты с морковью</t>
  </si>
  <si>
    <t>4.1</t>
  </si>
  <si>
    <t>Булочка ванильная</t>
  </si>
  <si>
    <t>Напиток ягодный</t>
  </si>
  <si>
    <t>511.7</t>
  </si>
  <si>
    <t>Суп-лапша на мясном бульоне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</si>
  <si>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</si>
  <si>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</si>
  <si>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</si>
  <si>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</si>
  <si>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Фузилли  отварные с маслом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</si>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</sst>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23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2" fontId="1" fillId="0" borderId="25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L3" sqref="L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4" t="s">
        <v>123</v>
      </c>
      <c r="D1" s="135"/>
      <c r="E1" s="135"/>
      <c r="F1" s="3" t="s">
        <v>1</v>
      </c>
      <c r="G1" s="2" t="s">
        <v>2</v>
      </c>
      <c r="H1" s="136"/>
      <c r="I1" s="136"/>
      <c r="J1" s="136"/>
      <c r="K1" s="136"/>
    </row>
    <row r="2" spans="1:12" ht="18.75">
      <c r="A2" s="4" t="s">
        <v>3</v>
      </c>
      <c r="C2" s="2"/>
      <c r="G2" s="2" t="s">
        <v>4</v>
      </c>
      <c r="H2" s="136"/>
      <c r="I2" s="136"/>
      <c r="J2" s="136"/>
      <c r="K2" s="136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27</v>
      </c>
      <c r="I3" s="8">
        <v>8</v>
      </c>
      <c r="J3" s="9">
        <v>2025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7.86</v>
      </c>
      <c r="H6" s="22">
        <v>9.7200000000000006</v>
      </c>
      <c r="I6" s="22">
        <v>35.520000000000003</v>
      </c>
      <c r="J6" s="21">
        <v>248.24</v>
      </c>
      <c r="K6" s="23" t="s">
        <v>76</v>
      </c>
      <c r="L6" s="24"/>
    </row>
    <row r="7" spans="1:12" ht="15">
      <c r="A7" s="25"/>
      <c r="B7" s="26"/>
      <c r="C7" s="27"/>
      <c r="D7" s="28" t="s">
        <v>101</v>
      </c>
      <c r="E7" s="29" t="s">
        <v>102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23">
        <v>300</v>
      </c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96" t="s">
        <v>69</v>
      </c>
      <c r="F9" s="110">
        <v>50</v>
      </c>
      <c r="G9" s="98">
        <v>3.75</v>
      </c>
      <c r="H9" s="98">
        <v>1.25</v>
      </c>
      <c r="I9" s="98">
        <v>26</v>
      </c>
      <c r="J9" s="97">
        <v>135</v>
      </c>
      <c r="K9" s="33"/>
      <c r="L9" s="30"/>
    </row>
    <row r="10" spans="1:12" ht="15">
      <c r="A10" s="25"/>
      <c r="B10" s="26"/>
      <c r="C10" s="27"/>
      <c r="D10" s="120"/>
      <c r="E10" s="118"/>
      <c r="F10" s="119"/>
      <c r="G10" s="119"/>
      <c r="H10" s="119"/>
      <c r="I10" s="119"/>
      <c r="J10" s="119"/>
      <c r="K10" s="33"/>
      <c r="L10" s="30"/>
    </row>
    <row r="11" spans="1:12" ht="15">
      <c r="A11" s="25"/>
      <c r="B11" s="26"/>
      <c r="C11" s="27"/>
      <c r="D11" s="120"/>
      <c r="E11" s="118"/>
      <c r="F11" s="119"/>
      <c r="G11" s="119"/>
      <c r="H11" s="119"/>
      <c r="I11" s="119"/>
      <c r="J11" s="119"/>
      <c r="K11" s="121"/>
      <c r="L11" s="30"/>
    </row>
    <row r="12" spans="1:12" ht="15">
      <c r="A12" s="25"/>
      <c r="B12" s="26"/>
      <c r="C12" s="27"/>
      <c r="D12" s="68"/>
      <c r="E12" s="118"/>
      <c r="F12" s="119"/>
      <c r="G12" s="119"/>
      <c r="H12" s="119"/>
      <c r="I12" s="119"/>
      <c r="J12" s="119"/>
      <c r="K12" s="122"/>
      <c r="L12" s="30"/>
    </row>
    <row r="13" spans="1:12" ht="15">
      <c r="A13" s="25"/>
      <c r="B13" s="26"/>
      <c r="C13" s="27"/>
      <c r="D13" s="68"/>
      <c r="E13" s="118"/>
      <c r="F13" s="119"/>
      <c r="G13" s="119"/>
      <c r="H13" s="119"/>
      <c r="I13" s="119"/>
      <c r="J13" s="119"/>
      <c r="K13" s="79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18.16</v>
      </c>
      <c r="H14" s="40">
        <f t="shared" si="0"/>
        <v>16.78</v>
      </c>
      <c r="I14" s="40">
        <f t="shared" si="0"/>
        <v>68.930000000000007</v>
      </c>
      <c r="J14" s="40">
        <f t="shared" si="0"/>
        <v>489.78000000000003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11" t="s">
        <v>103</v>
      </c>
      <c r="F15" s="62">
        <v>60</v>
      </c>
      <c r="G15" s="62">
        <v>0.75</v>
      </c>
      <c r="H15" s="62">
        <v>3.05</v>
      </c>
      <c r="I15" s="62">
        <v>3.97</v>
      </c>
      <c r="J15" s="62">
        <v>47.13</v>
      </c>
      <c r="K15" s="63" t="s">
        <v>104</v>
      </c>
      <c r="L15" s="30"/>
    </row>
    <row r="16" spans="1:12" ht="15">
      <c r="A16" s="25"/>
      <c r="B16" s="26"/>
      <c r="C16" s="27"/>
      <c r="D16" s="31" t="s">
        <v>32</v>
      </c>
      <c r="E16" s="20" t="s">
        <v>55</v>
      </c>
      <c r="F16" s="21">
        <v>200</v>
      </c>
      <c r="G16" s="22">
        <v>3.14</v>
      </c>
      <c r="H16" s="22">
        <v>4.5999999999999996</v>
      </c>
      <c r="I16" s="22">
        <v>17.48</v>
      </c>
      <c r="J16" s="21">
        <v>132.13999999999999</v>
      </c>
      <c r="K16" s="23" t="s">
        <v>71</v>
      </c>
      <c r="L16" s="30"/>
    </row>
    <row r="17" spans="1:12" ht="15">
      <c r="A17" s="25"/>
      <c r="B17" s="26"/>
      <c r="C17" s="27"/>
      <c r="D17" s="31" t="s">
        <v>34</v>
      </c>
      <c r="E17" s="20" t="s">
        <v>78</v>
      </c>
      <c r="F17" s="62">
        <v>110</v>
      </c>
      <c r="G17" s="62">
        <v>10.92</v>
      </c>
      <c r="H17" s="62">
        <v>16.13</v>
      </c>
      <c r="I17" s="62">
        <v>18.64</v>
      </c>
      <c r="J17" s="62">
        <v>217.92</v>
      </c>
      <c r="K17" s="63" t="s">
        <v>79</v>
      </c>
      <c r="L17" s="30"/>
    </row>
    <row r="18" spans="1:12" ht="15">
      <c r="A18" s="25"/>
      <c r="B18" s="26"/>
      <c r="C18" s="27"/>
      <c r="D18" s="31" t="s">
        <v>35</v>
      </c>
      <c r="E18" s="20" t="s">
        <v>80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0.04</v>
      </c>
      <c r="H19" s="22">
        <v>0</v>
      </c>
      <c r="I19" s="22">
        <v>9.3000000000000007</v>
      </c>
      <c r="J19" s="21">
        <v>35.42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24.61</v>
      </c>
      <c r="H24" s="40">
        <f t="shared" si="1"/>
        <v>27.319999999999997</v>
      </c>
      <c r="I24" s="40">
        <f t="shared" si="1"/>
        <v>106.36</v>
      </c>
      <c r="J24" s="40">
        <f t="shared" si="1"/>
        <v>735.91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27" t="s">
        <v>43</v>
      </c>
      <c r="D25" s="128"/>
      <c r="E25" s="47"/>
      <c r="F25" s="48">
        <f>F14+F24</f>
        <v>1280</v>
      </c>
      <c r="G25" s="48">
        <f t="shared" ref="G25:J25" si="2">G14+G24</f>
        <v>42.769999999999996</v>
      </c>
      <c r="H25" s="48">
        <f t="shared" si="2"/>
        <v>44.099999999999994</v>
      </c>
      <c r="I25" s="48">
        <f t="shared" si="2"/>
        <v>175.29000000000002</v>
      </c>
      <c r="J25" s="48">
        <f t="shared" si="2"/>
        <v>1225.69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11.2</v>
      </c>
      <c r="H26" s="22">
        <v>14.1</v>
      </c>
      <c r="I26" s="22">
        <v>20.100000000000001</v>
      </c>
      <c r="J26" s="21">
        <v>245.66</v>
      </c>
      <c r="K26" s="23">
        <v>250</v>
      </c>
      <c r="L26" s="24"/>
    </row>
    <row r="27" spans="1:12" ht="15">
      <c r="A27" s="49"/>
      <c r="B27" s="26"/>
      <c r="C27" s="27"/>
      <c r="D27" s="67" t="s">
        <v>48</v>
      </c>
      <c r="E27" s="20" t="s">
        <v>81</v>
      </c>
      <c r="F27" s="21">
        <v>100</v>
      </c>
      <c r="G27" s="22">
        <v>7.62</v>
      </c>
      <c r="H27" s="22">
        <v>4.17</v>
      </c>
      <c r="I27" s="22">
        <v>51.26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54</v>
      </c>
      <c r="F28" s="21">
        <v>200</v>
      </c>
      <c r="G28" s="22">
        <v>0.22</v>
      </c>
      <c r="H28" s="22">
        <v>0</v>
      </c>
      <c r="I28" s="22">
        <v>7.08</v>
      </c>
      <c r="J28" s="21">
        <v>29.12</v>
      </c>
      <c r="K28" s="23">
        <v>144</v>
      </c>
      <c r="L28" s="30"/>
    </row>
    <row r="29" spans="1:12" ht="15">
      <c r="A29" s="49"/>
      <c r="B29" s="26"/>
      <c r="C29" s="27"/>
      <c r="D29" s="68"/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68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8"/>
      <c r="E31" s="123"/>
      <c r="F31" s="124"/>
      <c r="G31" s="125"/>
      <c r="H31" s="125"/>
      <c r="I31" s="125"/>
      <c r="J31" s="124"/>
      <c r="K31" s="126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19.04</v>
      </c>
      <c r="H33" s="40">
        <f t="shared" ref="H33" si="5">SUM(H26:H32)</f>
        <v>18.27</v>
      </c>
      <c r="I33" s="40">
        <f t="shared" ref="I33" si="6">SUM(I26:I32)</f>
        <v>78.44</v>
      </c>
      <c r="J33" s="40">
        <f t="shared" ref="J33" si="7">SUM(J26:J32)</f>
        <v>570.85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11" t="s">
        <v>105</v>
      </c>
      <c r="F34" s="62">
        <v>60</v>
      </c>
      <c r="G34" s="62">
        <v>1.04</v>
      </c>
      <c r="H34" s="62">
        <v>1.85</v>
      </c>
      <c r="I34" s="62">
        <v>4.51</v>
      </c>
      <c r="J34" s="62">
        <v>39.130000000000003</v>
      </c>
      <c r="K34" s="63" t="s">
        <v>106</v>
      </c>
      <c r="L34" s="30"/>
    </row>
    <row r="35" spans="1:12" ht="15">
      <c r="A35" s="49"/>
      <c r="B35" s="26"/>
      <c r="C35" s="27"/>
      <c r="D35" s="31" t="s">
        <v>32</v>
      </c>
      <c r="E35" s="20" t="s">
        <v>68</v>
      </c>
      <c r="F35" s="21">
        <v>200</v>
      </c>
      <c r="G35" s="22">
        <v>1.68</v>
      </c>
      <c r="H35" s="22">
        <v>4.22</v>
      </c>
      <c r="I35" s="22">
        <v>13.4</v>
      </c>
      <c r="J35" s="21">
        <v>150.02000000000001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107</v>
      </c>
      <c r="F36" s="21">
        <v>90</v>
      </c>
      <c r="G36" s="22">
        <v>15.6</v>
      </c>
      <c r="H36" s="22">
        <v>16.66</v>
      </c>
      <c r="I36" s="22">
        <v>34.93</v>
      </c>
      <c r="J36" s="21">
        <v>195.6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3.26</v>
      </c>
      <c r="H37" s="22">
        <v>2.85</v>
      </c>
      <c r="I37" s="22">
        <v>22.01</v>
      </c>
      <c r="J37" s="21">
        <v>204.3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59</v>
      </c>
      <c r="F38" s="21">
        <v>200</v>
      </c>
      <c r="G38" s="22">
        <v>0.22</v>
      </c>
      <c r="H38" s="22">
        <v>0.1</v>
      </c>
      <c r="I38" s="22">
        <v>10.119999999999999</v>
      </c>
      <c r="J38" s="21">
        <v>41.8</v>
      </c>
      <c r="K38" s="23">
        <v>519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25.759999999999998</v>
      </c>
      <c r="H43" s="40">
        <f t="shared" ref="H43" si="9">SUM(H34:H42)</f>
        <v>26.310000000000002</v>
      </c>
      <c r="I43" s="40">
        <f>SUM(I34:I42)</f>
        <v>106.39000000000001</v>
      </c>
      <c r="J43" s="40">
        <f>SUM(J34:J42)</f>
        <v>742.75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27" t="s">
        <v>43</v>
      </c>
      <c r="D44" s="128"/>
      <c r="E44" s="47"/>
      <c r="F44" s="48">
        <f>F33+F43</f>
        <v>1260</v>
      </c>
      <c r="G44" s="48">
        <f>G33+G43</f>
        <v>44.8</v>
      </c>
      <c r="H44" s="48">
        <f>H33+H43</f>
        <v>44.58</v>
      </c>
      <c r="I44" s="48">
        <f t="shared" ref="I44" si="10">I33+I43</f>
        <v>184.83</v>
      </c>
      <c r="J44" s="48">
        <f t="shared" ref="J44:L44" si="11">J33+J43</f>
        <v>1313.6</v>
      </c>
      <c r="K44" s="48"/>
      <c r="L44" s="48">
        <f t="shared" si="11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82</v>
      </c>
      <c r="F45" s="21">
        <v>200</v>
      </c>
      <c r="G45" s="22">
        <v>16.84</v>
      </c>
      <c r="H45" s="22">
        <v>16.059999999999999</v>
      </c>
      <c r="I45" s="22">
        <v>61.48</v>
      </c>
      <c r="J45" s="21">
        <v>399.96</v>
      </c>
      <c r="K45" s="23" t="s">
        <v>83</v>
      </c>
      <c r="L45" s="24"/>
    </row>
    <row r="46" spans="1:12" ht="15">
      <c r="A46" s="25"/>
      <c r="B46" s="26"/>
      <c r="C46" s="27"/>
      <c r="D46" s="31" t="s">
        <v>26</v>
      </c>
      <c r="E46" s="20" t="s">
        <v>108</v>
      </c>
      <c r="F46" s="21">
        <v>200</v>
      </c>
      <c r="G46" s="22">
        <v>0</v>
      </c>
      <c r="H46" s="22">
        <v>0</v>
      </c>
      <c r="I46" s="22">
        <v>6.98</v>
      </c>
      <c r="J46" s="21">
        <v>26.54</v>
      </c>
      <c r="K46" s="23" t="s">
        <v>109</v>
      </c>
      <c r="L46" s="30"/>
    </row>
    <row r="47" spans="1:12" ht="15">
      <c r="A47" s="25"/>
      <c r="B47" s="26"/>
      <c r="C47" s="27"/>
      <c r="D47" s="31" t="s">
        <v>28</v>
      </c>
      <c r="E47" s="111" t="s">
        <v>124</v>
      </c>
      <c r="F47" s="62">
        <v>100</v>
      </c>
      <c r="G47" s="62">
        <v>0.4</v>
      </c>
      <c r="H47" s="62">
        <v>0.4</v>
      </c>
      <c r="I47" s="62">
        <v>9.8000000000000007</v>
      </c>
      <c r="J47" s="62">
        <v>47</v>
      </c>
      <c r="K47" s="33"/>
      <c r="L47" s="30"/>
    </row>
    <row r="48" spans="1:12" ht="15">
      <c r="A48" s="25"/>
      <c r="B48" s="26"/>
      <c r="C48" s="27"/>
      <c r="D48" s="34"/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4"/>
      <c r="E49" s="32"/>
      <c r="F49" s="30"/>
      <c r="G49" s="30"/>
      <c r="H49" s="30"/>
      <c r="I49" s="30"/>
      <c r="J49" s="30"/>
      <c r="K49" s="33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2">SUM(G45:G51)</f>
        <v>17.239999999999998</v>
      </c>
      <c r="H52" s="40">
        <f t="shared" ref="H52" si="13">SUM(H45:H51)</f>
        <v>16.459999999999997</v>
      </c>
      <c r="I52" s="40">
        <f t="shared" ref="I52" si="14">SUM(I45:I51)</f>
        <v>78.259999999999991</v>
      </c>
      <c r="J52" s="40">
        <f t="shared" ref="J52" si="15">SUM(J45:J51)</f>
        <v>473.5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11" t="s">
        <v>84</v>
      </c>
      <c r="F53" s="62">
        <v>60</v>
      </c>
      <c r="G53" s="62">
        <v>0.9</v>
      </c>
      <c r="H53" s="62">
        <v>0.06</v>
      </c>
      <c r="I53" s="62">
        <v>5.28</v>
      </c>
      <c r="J53" s="62">
        <v>25.2</v>
      </c>
      <c r="K53" s="63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110</v>
      </c>
      <c r="F54" s="21">
        <v>200</v>
      </c>
      <c r="G54" s="22">
        <v>2.72</v>
      </c>
      <c r="H54" s="22">
        <v>4.4000000000000004</v>
      </c>
      <c r="I54" s="22">
        <v>15.22</v>
      </c>
      <c r="J54" s="21">
        <v>111.7</v>
      </c>
      <c r="K54" s="23" t="s">
        <v>49</v>
      </c>
      <c r="L54" s="30"/>
    </row>
    <row r="55" spans="1:12" ht="15">
      <c r="A55" s="25"/>
      <c r="B55" s="26"/>
      <c r="C55" s="27"/>
      <c r="D55" s="31" t="s">
        <v>34</v>
      </c>
      <c r="E55" s="20" t="s">
        <v>85</v>
      </c>
      <c r="F55" s="21">
        <v>90</v>
      </c>
      <c r="G55" s="22">
        <v>10.5</v>
      </c>
      <c r="H55" s="22">
        <v>11.68</v>
      </c>
      <c r="I55" s="22">
        <v>9.98</v>
      </c>
      <c r="J55" s="21">
        <v>152.9</v>
      </c>
      <c r="K55" s="23" t="s">
        <v>86</v>
      </c>
      <c r="L55" s="30"/>
    </row>
    <row r="56" spans="1:12" ht="15">
      <c r="A56" s="25"/>
      <c r="B56" s="26"/>
      <c r="C56" s="27"/>
      <c r="D56" s="31" t="s">
        <v>35</v>
      </c>
      <c r="E56" s="20" t="s">
        <v>50</v>
      </c>
      <c r="F56" s="21">
        <v>150</v>
      </c>
      <c r="G56" s="22">
        <v>6.9</v>
      </c>
      <c r="H56" s="22">
        <v>8.7100000000000009</v>
      </c>
      <c r="I56" s="22">
        <v>35.909999999999997</v>
      </c>
      <c r="J56" s="21">
        <v>236.49</v>
      </c>
      <c r="K56" s="23" t="s">
        <v>51</v>
      </c>
      <c r="L56" s="30"/>
    </row>
    <row r="57" spans="1:12" ht="15">
      <c r="A57" s="25"/>
      <c r="B57" s="26"/>
      <c r="C57" s="27"/>
      <c r="D57" s="31" t="s">
        <v>37</v>
      </c>
      <c r="E57" s="20" t="s">
        <v>52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53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6">SUM(G53:G61)</f>
        <v>24.980000000000004</v>
      </c>
      <c r="H62" s="40">
        <f t="shared" ref="H62" si="17">SUM(H53:H61)</f>
        <v>25.48</v>
      </c>
      <c r="I62" s="40">
        <f t="shared" ref="I62" si="18">SUM(I53:I61)</f>
        <v>106.81</v>
      </c>
      <c r="J62" s="40">
        <f t="shared" ref="J62" si="19">SUM(J53:J61)</f>
        <v>713.19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27" t="s">
        <v>43</v>
      </c>
      <c r="D63" s="128"/>
      <c r="E63" s="47"/>
      <c r="F63" s="48">
        <f>F52+F62</f>
        <v>1260</v>
      </c>
      <c r="G63" s="48">
        <f>G52+G62</f>
        <v>42.22</v>
      </c>
      <c r="H63" s="48">
        <f t="shared" ref="H63" si="20">H52+H62</f>
        <v>41.94</v>
      </c>
      <c r="I63" s="48">
        <f t="shared" ref="I63" si="21">I52+I62</f>
        <v>185.07</v>
      </c>
      <c r="J63" s="48">
        <f>J52+J62</f>
        <v>1186.69</v>
      </c>
      <c r="K63" s="48"/>
      <c r="L63" s="48">
        <f t="shared" ref="L63" si="22">L52+L62</f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24</v>
      </c>
      <c r="E64" s="74" t="s">
        <v>98</v>
      </c>
      <c r="F64" s="75">
        <v>200</v>
      </c>
      <c r="G64" s="76">
        <v>6.4</v>
      </c>
      <c r="H64" s="76">
        <v>7.18</v>
      </c>
      <c r="I64" s="76">
        <v>27.24</v>
      </c>
      <c r="J64" s="75">
        <v>264.44</v>
      </c>
      <c r="K64" s="77">
        <v>266</v>
      </c>
      <c r="L64" s="70"/>
    </row>
    <row r="65" spans="1:12" ht="15">
      <c r="A65" s="25"/>
      <c r="B65" s="26"/>
      <c r="C65" s="27"/>
      <c r="D65" s="67" t="s">
        <v>48</v>
      </c>
      <c r="E65" s="52" t="s">
        <v>111</v>
      </c>
      <c r="F65" s="53">
        <v>100</v>
      </c>
      <c r="G65" s="54">
        <v>10</v>
      </c>
      <c r="H65" s="54">
        <v>9.8000000000000007</v>
      </c>
      <c r="I65" s="54">
        <v>37.35</v>
      </c>
      <c r="J65" s="53">
        <v>222.65</v>
      </c>
      <c r="K65" s="23">
        <v>574</v>
      </c>
      <c r="L65" s="71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1"/>
    </row>
    <row r="67" spans="1:12" ht="15">
      <c r="A67" s="25"/>
      <c r="B67" s="26"/>
      <c r="C67" s="27"/>
      <c r="D67" s="34"/>
      <c r="E67" s="32"/>
      <c r="F67" s="30"/>
      <c r="G67" s="30"/>
      <c r="H67" s="30"/>
      <c r="I67" s="30"/>
      <c r="J67" s="30"/>
      <c r="K67" s="33"/>
      <c r="L67" s="71"/>
    </row>
    <row r="68" spans="1:12" ht="15">
      <c r="A68" s="25"/>
      <c r="B68" s="26"/>
      <c r="C68" s="27"/>
      <c r="D68" s="34"/>
      <c r="E68" s="32"/>
      <c r="F68" s="30"/>
      <c r="G68" s="30"/>
      <c r="H68" s="30"/>
      <c r="I68" s="30"/>
      <c r="J68" s="30"/>
      <c r="K68" s="33"/>
      <c r="L68" s="71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1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1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500</v>
      </c>
      <c r="G71" s="40">
        <f t="shared" ref="G71" si="23">SUM(G64:G70)</f>
        <v>16.599999999999998</v>
      </c>
      <c r="H71" s="40">
        <f t="shared" ref="H71" si="24">SUM(H64:H70)</f>
        <v>17.04</v>
      </c>
      <c r="I71" s="40">
        <f t="shared" ref="I71" si="25">SUM(I64:I70)</f>
        <v>71.650000000000006</v>
      </c>
      <c r="J71" s="56">
        <f>SUM(J64:J70)</f>
        <v>515.13</v>
      </c>
      <c r="K71" s="41"/>
      <c r="L71" s="72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11" t="s">
        <v>112</v>
      </c>
      <c r="F72" s="62">
        <v>60</v>
      </c>
      <c r="G72" s="62">
        <v>0.98</v>
      </c>
      <c r="H72" s="62">
        <v>1.85</v>
      </c>
      <c r="I72" s="62">
        <v>4.58</v>
      </c>
      <c r="J72" s="62">
        <v>39.22</v>
      </c>
      <c r="K72" s="63" t="s">
        <v>113</v>
      </c>
      <c r="L72" s="71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134.32</v>
      </c>
      <c r="K73" s="55">
        <v>147</v>
      </c>
      <c r="L73" s="71"/>
    </row>
    <row r="74" spans="1:12" ht="15">
      <c r="A74" s="25"/>
      <c r="B74" s="26"/>
      <c r="C74" s="27"/>
      <c r="D74" s="31" t="s">
        <v>34</v>
      </c>
      <c r="E74" s="80" t="s">
        <v>56</v>
      </c>
      <c r="F74" s="81">
        <v>240</v>
      </c>
      <c r="G74" s="82">
        <v>16.77</v>
      </c>
      <c r="H74" s="82">
        <v>18.87</v>
      </c>
      <c r="I74" s="82">
        <v>47.23</v>
      </c>
      <c r="J74" s="83">
        <v>389.12</v>
      </c>
      <c r="K74" s="84">
        <v>407</v>
      </c>
      <c r="L74" s="71"/>
    </row>
    <row r="75" spans="1:12" ht="15">
      <c r="A75" s="25"/>
      <c r="B75" s="26"/>
      <c r="C75" s="27"/>
      <c r="D75" s="31" t="s">
        <v>37</v>
      </c>
      <c r="E75" s="52" t="s">
        <v>38</v>
      </c>
      <c r="F75" s="53">
        <v>200</v>
      </c>
      <c r="G75" s="54">
        <v>0.04</v>
      </c>
      <c r="H75" s="54">
        <v>0</v>
      </c>
      <c r="I75" s="54">
        <v>9.3000000000000007</v>
      </c>
      <c r="J75" s="53">
        <v>35.42</v>
      </c>
      <c r="K75" s="55">
        <v>508</v>
      </c>
      <c r="L75" s="71"/>
    </row>
    <row r="76" spans="1:12" ht="15">
      <c r="A76" s="25"/>
      <c r="B76" s="26"/>
      <c r="C76" s="27"/>
      <c r="D76" s="31" t="s">
        <v>39</v>
      </c>
      <c r="E76" s="52" t="s">
        <v>40</v>
      </c>
      <c r="F76" s="53">
        <v>30</v>
      </c>
      <c r="G76" s="54">
        <v>1.98</v>
      </c>
      <c r="H76" s="54">
        <v>0.27</v>
      </c>
      <c r="I76" s="54">
        <v>11.4</v>
      </c>
      <c r="J76" s="53">
        <v>59.7</v>
      </c>
      <c r="K76" s="55"/>
      <c r="L76" s="71"/>
    </row>
    <row r="77" spans="1:12" ht="15">
      <c r="A77" s="25"/>
      <c r="B77" s="26"/>
      <c r="C77" s="27"/>
      <c r="D77" s="31" t="s">
        <v>41</v>
      </c>
      <c r="E77" s="52" t="s">
        <v>42</v>
      </c>
      <c r="F77" s="53">
        <v>30</v>
      </c>
      <c r="G77" s="54">
        <v>1.98</v>
      </c>
      <c r="H77" s="54">
        <v>0.36</v>
      </c>
      <c r="I77" s="54">
        <v>10.02</v>
      </c>
      <c r="J77" s="53">
        <v>52.2</v>
      </c>
      <c r="K77" s="55"/>
      <c r="L77" s="71"/>
    </row>
    <row r="78" spans="1:12" ht="15">
      <c r="A78" s="25"/>
      <c r="B78" s="26"/>
      <c r="C78" s="27"/>
      <c r="D78" s="34"/>
      <c r="E78" s="32"/>
      <c r="F78" s="30"/>
      <c r="G78" s="30"/>
      <c r="H78" s="30"/>
      <c r="I78" s="30"/>
      <c r="J78" s="30"/>
      <c r="K78" s="33"/>
      <c r="L78" s="71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1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1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6">SUM(G72:G80)</f>
        <v>25.17</v>
      </c>
      <c r="H81" s="40">
        <f t="shared" ref="H81" si="27">SUM(H72:H80)</f>
        <v>23.93</v>
      </c>
      <c r="I81" s="40">
        <f t="shared" ref="I81" si="28">SUM(I72:I80)</f>
        <v>102.57</v>
      </c>
      <c r="J81" s="40">
        <f t="shared" ref="J81" si="29">SUM(J72:J80)</f>
        <v>709.98</v>
      </c>
      <c r="K81" s="41"/>
      <c r="L81" s="72"/>
    </row>
    <row r="82" spans="1:12" ht="15.75" customHeight="1" thickBot="1">
      <c r="A82" s="45">
        <f>A64</f>
        <v>1</v>
      </c>
      <c r="B82" s="46">
        <f>B64</f>
        <v>4</v>
      </c>
      <c r="C82" s="127" t="s">
        <v>43</v>
      </c>
      <c r="D82" s="128"/>
      <c r="E82" s="47"/>
      <c r="F82" s="48">
        <f>F71+F81</f>
        <v>1260</v>
      </c>
      <c r="G82" s="48">
        <f t="shared" ref="G82" si="30">G71+G81</f>
        <v>41.769999999999996</v>
      </c>
      <c r="H82" s="48">
        <f t="shared" ref="H82" si="31">H71+H81</f>
        <v>40.97</v>
      </c>
      <c r="I82" s="48">
        <f t="shared" ref="I82" si="32">I71+I81</f>
        <v>174.22</v>
      </c>
      <c r="J82" s="48">
        <f>J71+J81</f>
        <v>1225.1100000000001</v>
      </c>
      <c r="K82" s="78"/>
      <c r="L82" s="73">
        <f t="shared" ref="L82" si="33">L71+L81</f>
        <v>0</v>
      </c>
    </row>
    <row r="83" spans="1:12" ht="15">
      <c r="A83" s="16">
        <v>1</v>
      </c>
      <c r="B83" s="17">
        <v>5</v>
      </c>
      <c r="C83" s="18" t="s">
        <v>23</v>
      </c>
      <c r="D83" s="19" t="s">
        <v>24</v>
      </c>
      <c r="E83" s="52" t="s">
        <v>57</v>
      </c>
      <c r="F83" s="53">
        <v>200</v>
      </c>
      <c r="G83" s="54">
        <v>15.7</v>
      </c>
      <c r="H83" s="54">
        <v>16.64</v>
      </c>
      <c r="I83" s="54">
        <v>51.68</v>
      </c>
      <c r="J83" s="53">
        <v>395.65</v>
      </c>
      <c r="K83" s="55" t="s">
        <v>87</v>
      </c>
      <c r="L83" s="24"/>
    </row>
    <row r="84" spans="1:12" ht="15">
      <c r="A84" s="25"/>
      <c r="B84" s="26"/>
      <c r="C84" s="27"/>
      <c r="D84" s="31" t="s">
        <v>26</v>
      </c>
      <c r="E84" s="52" t="s">
        <v>54</v>
      </c>
      <c r="F84" s="53">
        <v>200</v>
      </c>
      <c r="G84" s="54">
        <v>0.22</v>
      </c>
      <c r="H84" s="54">
        <v>0</v>
      </c>
      <c r="I84" s="54">
        <v>7.08</v>
      </c>
      <c r="J84" s="53">
        <v>29.12</v>
      </c>
      <c r="K84" s="55">
        <v>144</v>
      </c>
      <c r="L84" s="30"/>
    </row>
    <row r="85" spans="1:12" ht="15">
      <c r="A85" s="25"/>
      <c r="B85" s="26"/>
      <c r="C85" s="27"/>
      <c r="D85" s="31" t="s">
        <v>28</v>
      </c>
      <c r="E85" s="52" t="s">
        <v>124</v>
      </c>
      <c r="F85" s="113">
        <v>100</v>
      </c>
      <c r="G85" s="114">
        <v>0.4</v>
      </c>
      <c r="H85" s="114">
        <v>0.4</v>
      </c>
      <c r="I85" s="114">
        <v>9.8000000000000007</v>
      </c>
      <c r="J85" s="115">
        <v>47</v>
      </c>
      <c r="K85" s="33"/>
      <c r="L85" s="30"/>
    </row>
    <row r="86" spans="1:12" ht="15">
      <c r="A86" s="25"/>
      <c r="B86" s="26"/>
      <c r="C86" s="27"/>
      <c r="D86" s="34"/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4"/>
      <c r="E87" s="32"/>
      <c r="F87" s="30"/>
      <c r="G87" s="30"/>
      <c r="H87" s="30"/>
      <c r="I87" s="30"/>
      <c r="J87" s="30"/>
      <c r="K87" s="33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4">SUM(G83:G89)</f>
        <v>16.32</v>
      </c>
      <c r="H90" s="40">
        <f t="shared" ref="H90" si="35">SUM(H83:H89)</f>
        <v>17.04</v>
      </c>
      <c r="I90" s="40">
        <f t="shared" ref="I90" si="36">SUM(I83:I89)</f>
        <v>68.56</v>
      </c>
      <c r="J90" s="40">
        <f t="shared" ref="J90" si="37">SUM(J83:J89)</f>
        <v>471.77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11" t="s">
        <v>88</v>
      </c>
      <c r="F91" s="62">
        <v>60</v>
      </c>
      <c r="G91" s="62">
        <v>0.15</v>
      </c>
      <c r="H91" s="62">
        <v>0.62</v>
      </c>
      <c r="I91" s="62">
        <v>1.6</v>
      </c>
      <c r="J91" s="62">
        <v>12.55</v>
      </c>
      <c r="K91" s="63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1.98</v>
      </c>
      <c r="H92" s="54">
        <v>5.0999999999999996</v>
      </c>
      <c r="I92" s="54">
        <v>7.56</v>
      </c>
      <c r="J92" s="53">
        <v>155.22999999999999</v>
      </c>
      <c r="K92" s="55" t="s">
        <v>74</v>
      </c>
      <c r="L92" s="30"/>
    </row>
    <row r="93" spans="1:12" ht="15">
      <c r="A93" s="25"/>
      <c r="B93" s="26"/>
      <c r="C93" s="27"/>
      <c r="D93" s="31" t="s">
        <v>34</v>
      </c>
      <c r="E93" s="52" t="s">
        <v>89</v>
      </c>
      <c r="F93" s="53">
        <v>240</v>
      </c>
      <c r="G93" s="54">
        <v>18.52</v>
      </c>
      <c r="H93" s="54">
        <v>19.54</v>
      </c>
      <c r="I93" s="54">
        <v>61.62</v>
      </c>
      <c r="J93" s="53">
        <v>485.2</v>
      </c>
      <c r="K93" s="55">
        <v>265</v>
      </c>
      <c r="L93" s="30"/>
    </row>
    <row r="94" spans="1:12" ht="15">
      <c r="A94" s="25"/>
      <c r="B94" s="26"/>
      <c r="C94" s="27"/>
      <c r="D94" s="31" t="s">
        <v>37</v>
      </c>
      <c r="E94" s="52" t="s">
        <v>59</v>
      </c>
      <c r="F94" s="53">
        <v>200</v>
      </c>
      <c r="G94" s="54">
        <v>0.22</v>
      </c>
      <c r="H94" s="54">
        <v>0.1</v>
      </c>
      <c r="I94" s="54">
        <v>10.119999999999999</v>
      </c>
      <c r="J94" s="53">
        <v>41.8</v>
      </c>
      <c r="K94" s="55">
        <v>519</v>
      </c>
      <c r="L94" s="30"/>
    </row>
    <row r="95" spans="1:12" ht="15">
      <c r="A95" s="25"/>
      <c r="B95" s="26"/>
      <c r="C95" s="27"/>
      <c r="D95" s="31" t="s">
        <v>39</v>
      </c>
      <c r="E95" s="52" t="s">
        <v>40</v>
      </c>
      <c r="F95" s="53">
        <v>30</v>
      </c>
      <c r="G95" s="54">
        <v>1.98</v>
      </c>
      <c r="H95" s="54">
        <v>0.27</v>
      </c>
      <c r="I95" s="54">
        <v>11.4</v>
      </c>
      <c r="J95" s="53">
        <v>59.7</v>
      </c>
      <c r="K95" s="55"/>
      <c r="L95" s="30"/>
    </row>
    <row r="96" spans="1:12" ht="15">
      <c r="A96" s="25"/>
      <c r="B96" s="26"/>
      <c r="C96" s="27"/>
      <c r="D96" s="31" t="s">
        <v>41</v>
      </c>
      <c r="E96" s="52" t="s">
        <v>42</v>
      </c>
      <c r="F96" s="53">
        <v>30</v>
      </c>
      <c r="G96" s="54">
        <v>1.98</v>
      </c>
      <c r="H96" s="54">
        <v>0.36</v>
      </c>
      <c r="I96" s="54">
        <v>10.02</v>
      </c>
      <c r="J96" s="53">
        <v>52.2</v>
      </c>
      <c r="K96" s="55"/>
      <c r="L96" s="30"/>
    </row>
    <row r="97" spans="1:12" ht="15">
      <c r="A97" s="25"/>
      <c r="B97" s="26"/>
      <c r="C97" s="27"/>
      <c r="D97" s="34"/>
      <c r="E97" s="32"/>
      <c r="F97" s="30"/>
      <c r="G97" s="30"/>
      <c r="H97" s="30"/>
      <c r="I97" s="30"/>
      <c r="J97" s="30"/>
      <c r="K97" s="33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38">SUM(G91:G99)</f>
        <v>24.83</v>
      </c>
      <c r="H100" s="40">
        <f t="shared" ref="H100" si="39">SUM(H91:H99)</f>
        <v>25.99</v>
      </c>
      <c r="I100" s="40">
        <f t="shared" ref="I100" si="40">SUM(I91:I99)</f>
        <v>102.32000000000001</v>
      </c>
      <c r="J100" s="40">
        <f t="shared" ref="J100" si="41">SUM(J91:J99)</f>
        <v>806.68000000000006</v>
      </c>
      <c r="K100" s="41"/>
      <c r="L100" s="40"/>
    </row>
    <row r="101" spans="1:12" ht="15.75" customHeight="1" thickBot="1">
      <c r="A101" s="91">
        <f>A83</f>
        <v>1</v>
      </c>
      <c r="B101" s="92">
        <f>B83</f>
        <v>5</v>
      </c>
      <c r="C101" s="130" t="s">
        <v>43</v>
      </c>
      <c r="D101" s="131"/>
      <c r="E101" s="93"/>
      <c r="F101" s="94">
        <f>F90+F100</f>
        <v>1260</v>
      </c>
      <c r="G101" s="94">
        <f t="shared" ref="G101" si="42">G90+G100</f>
        <v>41.15</v>
      </c>
      <c r="H101" s="94">
        <f t="shared" ref="H101" si="43">H90+H100</f>
        <v>43.03</v>
      </c>
      <c r="I101" s="94">
        <f t="shared" ref="I101" si="44">I90+I100</f>
        <v>170.88</v>
      </c>
      <c r="J101" s="94">
        <f>J90+J100</f>
        <v>1278.45</v>
      </c>
      <c r="K101" s="94"/>
      <c r="L101" s="48">
        <f t="shared" ref="L101" si="45">L90+L100</f>
        <v>0</v>
      </c>
    </row>
    <row r="102" spans="1:12" ht="15">
      <c r="A102" s="99">
        <v>2</v>
      </c>
      <c r="B102" s="100">
        <v>1</v>
      </c>
      <c r="C102" s="19" t="s">
        <v>23</v>
      </c>
      <c r="D102" s="19" t="s">
        <v>24</v>
      </c>
      <c r="E102" s="101" t="s">
        <v>44</v>
      </c>
      <c r="F102" s="102">
        <v>270</v>
      </c>
      <c r="G102" s="103">
        <v>15.12</v>
      </c>
      <c r="H102" s="103">
        <v>19.04</v>
      </c>
      <c r="I102" s="103">
        <v>27.14</v>
      </c>
      <c r="J102" s="102">
        <v>331.64</v>
      </c>
      <c r="K102" s="104">
        <v>250</v>
      </c>
      <c r="L102" s="70"/>
    </row>
    <row r="103" spans="1:12" ht="15">
      <c r="A103" s="105"/>
      <c r="B103" s="95"/>
      <c r="C103" s="31"/>
      <c r="D103" s="31" t="s">
        <v>77</v>
      </c>
      <c r="E103" s="96" t="s">
        <v>90</v>
      </c>
      <c r="F103" s="97">
        <v>30</v>
      </c>
      <c r="G103" s="98">
        <v>0.21</v>
      </c>
      <c r="H103" s="98">
        <v>0.06</v>
      </c>
      <c r="I103" s="98">
        <v>19.23</v>
      </c>
      <c r="J103" s="97">
        <v>75</v>
      </c>
      <c r="K103" s="86" t="s">
        <v>46</v>
      </c>
      <c r="L103" s="71"/>
    </row>
    <row r="104" spans="1:12" ht="15">
      <c r="A104" s="105"/>
      <c r="B104" s="95"/>
      <c r="C104" s="31"/>
      <c r="D104" s="31" t="s">
        <v>26</v>
      </c>
      <c r="E104" s="96" t="s">
        <v>54</v>
      </c>
      <c r="F104" s="97">
        <v>200</v>
      </c>
      <c r="G104" s="98">
        <v>0.22</v>
      </c>
      <c r="H104" s="98">
        <v>0</v>
      </c>
      <c r="I104" s="98">
        <v>7.08</v>
      </c>
      <c r="J104" s="97">
        <v>29.12</v>
      </c>
      <c r="K104" s="86">
        <v>144</v>
      </c>
      <c r="L104" s="71"/>
    </row>
    <row r="105" spans="1:12" ht="15">
      <c r="A105" s="105"/>
      <c r="B105" s="95"/>
      <c r="C105" s="31"/>
      <c r="D105" s="31" t="s">
        <v>27</v>
      </c>
      <c r="E105" s="111" t="s">
        <v>69</v>
      </c>
      <c r="F105" s="62">
        <v>50</v>
      </c>
      <c r="G105" s="62">
        <v>3.75</v>
      </c>
      <c r="H105" s="62">
        <v>1.25</v>
      </c>
      <c r="I105" s="62">
        <v>26</v>
      </c>
      <c r="J105" s="62">
        <v>135</v>
      </c>
      <c r="K105" s="63"/>
      <c r="L105" s="71"/>
    </row>
    <row r="106" spans="1:12" ht="15">
      <c r="A106" s="105"/>
      <c r="B106" s="95"/>
      <c r="C106" s="31"/>
      <c r="D106" s="34"/>
      <c r="E106" s="32"/>
      <c r="F106" s="30"/>
      <c r="G106" s="30"/>
      <c r="H106" s="30"/>
      <c r="I106" s="30"/>
      <c r="J106" s="30"/>
      <c r="K106" s="33"/>
      <c r="L106" s="71"/>
    </row>
    <row r="107" spans="1:12" ht="15">
      <c r="A107" s="105"/>
      <c r="B107" s="95"/>
      <c r="C107" s="31"/>
      <c r="D107" s="34"/>
      <c r="E107" s="32"/>
      <c r="F107" s="30"/>
      <c r="G107" s="30"/>
      <c r="H107" s="30"/>
      <c r="I107" s="30"/>
      <c r="J107" s="30"/>
      <c r="K107" s="33"/>
      <c r="L107" s="71"/>
    </row>
    <row r="108" spans="1:12" ht="15">
      <c r="A108" s="105"/>
      <c r="B108" s="95"/>
      <c r="C108" s="31"/>
      <c r="D108" s="34"/>
      <c r="E108" s="32"/>
      <c r="F108" s="30"/>
      <c r="G108" s="30"/>
      <c r="H108" s="30"/>
      <c r="I108" s="30"/>
      <c r="J108" s="30"/>
      <c r="K108" s="33"/>
      <c r="L108" s="71"/>
    </row>
    <row r="109" spans="1:12" ht="15">
      <c r="A109" s="105"/>
      <c r="B109" s="95"/>
      <c r="C109" s="31"/>
      <c r="D109" s="38" t="s">
        <v>29</v>
      </c>
      <c r="E109" s="39"/>
      <c r="F109" s="40">
        <f>SUM(F102:F108)</f>
        <v>550</v>
      </c>
      <c r="G109" s="40">
        <f t="shared" ref="G109:J109" si="46">SUM(G102:G108)</f>
        <v>19.3</v>
      </c>
      <c r="H109" s="40">
        <f t="shared" si="46"/>
        <v>20.349999999999998</v>
      </c>
      <c r="I109" s="40">
        <f t="shared" si="46"/>
        <v>79.45</v>
      </c>
      <c r="J109" s="40">
        <f t="shared" si="46"/>
        <v>570.76</v>
      </c>
      <c r="K109" s="41"/>
      <c r="L109" s="72"/>
    </row>
    <row r="110" spans="1:12" ht="15">
      <c r="A110" s="105">
        <f>A102</f>
        <v>2</v>
      </c>
      <c r="B110" s="95">
        <f>B102</f>
        <v>1</v>
      </c>
      <c r="C110" s="31" t="s">
        <v>30</v>
      </c>
      <c r="D110" s="31" t="s">
        <v>31</v>
      </c>
      <c r="E110" s="111" t="s">
        <v>103</v>
      </c>
      <c r="F110" s="62">
        <v>100</v>
      </c>
      <c r="G110" s="62">
        <v>1.25</v>
      </c>
      <c r="H110" s="62">
        <v>5.09</v>
      </c>
      <c r="I110" s="62">
        <v>6.62</v>
      </c>
      <c r="J110" s="62">
        <v>78.55</v>
      </c>
      <c r="K110" s="63" t="s">
        <v>104</v>
      </c>
      <c r="L110" s="71"/>
    </row>
    <row r="111" spans="1:12" ht="15">
      <c r="A111" s="105"/>
      <c r="B111" s="95"/>
      <c r="C111" s="31"/>
      <c r="D111" s="31" t="s">
        <v>32</v>
      </c>
      <c r="E111" s="96" t="s">
        <v>60</v>
      </c>
      <c r="F111" s="97">
        <v>250</v>
      </c>
      <c r="G111" s="98">
        <v>2.65</v>
      </c>
      <c r="H111" s="98">
        <v>4</v>
      </c>
      <c r="I111" s="98">
        <v>10.97</v>
      </c>
      <c r="J111" s="97">
        <v>165.95</v>
      </c>
      <c r="K111" s="86" t="s">
        <v>61</v>
      </c>
      <c r="L111" s="71"/>
    </row>
    <row r="112" spans="1:12" ht="15">
      <c r="A112" s="105"/>
      <c r="B112" s="95"/>
      <c r="C112" s="31"/>
      <c r="D112" s="31" t="s">
        <v>34</v>
      </c>
      <c r="E112" s="96" t="s">
        <v>91</v>
      </c>
      <c r="F112" s="97">
        <v>100</v>
      </c>
      <c r="G112" s="98">
        <v>14.22</v>
      </c>
      <c r="H112" s="98">
        <v>19.88</v>
      </c>
      <c r="I112" s="98">
        <v>25.89</v>
      </c>
      <c r="J112" s="97">
        <v>239.53</v>
      </c>
      <c r="K112" s="86" t="s">
        <v>92</v>
      </c>
      <c r="L112" s="71"/>
    </row>
    <row r="113" spans="1:12" ht="15">
      <c r="A113" s="105"/>
      <c r="B113" s="95"/>
      <c r="C113" s="31"/>
      <c r="D113" s="31" t="s">
        <v>35</v>
      </c>
      <c r="E113" s="96" t="s">
        <v>122</v>
      </c>
      <c r="F113" s="97">
        <v>180</v>
      </c>
      <c r="G113" s="98">
        <v>6.79</v>
      </c>
      <c r="H113" s="98">
        <v>3.01</v>
      </c>
      <c r="I113" s="98">
        <v>42.71</v>
      </c>
      <c r="J113" s="97">
        <v>229.68</v>
      </c>
      <c r="K113" s="86">
        <v>291</v>
      </c>
      <c r="L113" s="71"/>
    </row>
    <row r="114" spans="1:12" ht="15">
      <c r="A114" s="105"/>
      <c r="B114" s="95"/>
      <c r="C114" s="31"/>
      <c r="D114" s="31" t="s">
        <v>37</v>
      </c>
      <c r="E114" s="96" t="s">
        <v>38</v>
      </c>
      <c r="F114" s="97">
        <v>200</v>
      </c>
      <c r="G114" s="98">
        <v>0.04</v>
      </c>
      <c r="H114" s="98">
        <v>0</v>
      </c>
      <c r="I114" s="98">
        <v>9.3000000000000007</v>
      </c>
      <c r="J114" s="97">
        <v>35.42</v>
      </c>
      <c r="K114" s="86">
        <v>508</v>
      </c>
      <c r="L114" s="71"/>
    </row>
    <row r="115" spans="1:12" ht="15">
      <c r="A115" s="105"/>
      <c r="B115" s="95"/>
      <c r="C115" s="31"/>
      <c r="D115" s="31" t="s">
        <v>39</v>
      </c>
      <c r="E115" s="96" t="s">
        <v>40</v>
      </c>
      <c r="F115" s="97">
        <v>30</v>
      </c>
      <c r="G115" s="98">
        <v>1.98</v>
      </c>
      <c r="H115" s="98">
        <v>0.27</v>
      </c>
      <c r="I115" s="98">
        <v>11.4</v>
      </c>
      <c r="J115" s="97">
        <v>59.7</v>
      </c>
      <c r="K115" s="86"/>
      <c r="L115" s="71"/>
    </row>
    <row r="116" spans="1:12" ht="15">
      <c r="A116" s="105"/>
      <c r="B116" s="95"/>
      <c r="C116" s="31"/>
      <c r="D116" s="31" t="s">
        <v>41</v>
      </c>
      <c r="E116" s="96" t="s">
        <v>42</v>
      </c>
      <c r="F116" s="97">
        <v>30</v>
      </c>
      <c r="G116" s="98">
        <v>1.98</v>
      </c>
      <c r="H116" s="98">
        <v>0.36</v>
      </c>
      <c r="I116" s="98">
        <v>10.02</v>
      </c>
      <c r="J116" s="97">
        <v>52.2</v>
      </c>
      <c r="K116" s="86"/>
      <c r="L116" s="71"/>
    </row>
    <row r="117" spans="1:12" ht="15">
      <c r="A117" s="105"/>
      <c r="B117" s="95"/>
      <c r="C117" s="31"/>
      <c r="D117" s="34"/>
      <c r="E117" s="32"/>
      <c r="F117" s="30"/>
      <c r="G117" s="30"/>
      <c r="H117" s="30"/>
      <c r="I117" s="30"/>
      <c r="J117" s="30"/>
      <c r="K117" s="33"/>
      <c r="L117" s="71"/>
    </row>
    <row r="118" spans="1:12" ht="15">
      <c r="A118" s="105"/>
      <c r="B118" s="95"/>
      <c r="C118" s="31"/>
      <c r="D118" s="34"/>
      <c r="E118" s="32"/>
      <c r="F118" s="30"/>
      <c r="G118" s="30"/>
      <c r="H118" s="30"/>
      <c r="I118" s="30"/>
      <c r="J118" s="30"/>
      <c r="K118" s="33"/>
      <c r="L118" s="71"/>
    </row>
    <row r="119" spans="1:12" ht="15">
      <c r="A119" s="105"/>
      <c r="B119" s="95"/>
      <c r="C119" s="31"/>
      <c r="D119" s="38" t="s">
        <v>29</v>
      </c>
      <c r="E119" s="39"/>
      <c r="F119" s="40">
        <f>SUM(F110:F118)</f>
        <v>890</v>
      </c>
      <c r="G119" s="40">
        <f t="shared" ref="G119:J119" si="47">SUM(G110:G118)</f>
        <v>28.91</v>
      </c>
      <c r="H119" s="40">
        <f t="shared" si="47"/>
        <v>32.61</v>
      </c>
      <c r="I119" s="40">
        <f t="shared" si="47"/>
        <v>116.91</v>
      </c>
      <c r="J119" s="40">
        <f t="shared" si="47"/>
        <v>861.03000000000009</v>
      </c>
      <c r="K119" s="41"/>
      <c r="L119" s="72"/>
    </row>
    <row r="120" spans="1:12" ht="15" thickBot="1">
      <c r="A120" s="45">
        <f>A102</f>
        <v>2</v>
      </c>
      <c r="B120" s="46">
        <f>B102</f>
        <v>1</v>
      </c>
      <c r="C120" s="132" t="s">
        <v>43</v>
      </c>
      <c r="D120" s="133"/>
      <c r="E120" s="47"/>
      <c r="F120" s="48">
        <f>F109+F119</f>
        <v>1440</v>
      </c>
      <c r="G120" s="48">
        <f t="shared" ref="G120" si="48">G109+G119</f>
        <v>48.21</v>
      </c>
      <c r="H120" s="48">
        <f t="shared" ref="H120" si="49">H109+H119</f>
        <v>52.959999999999994</v>
      </c>
      <c r="I120" s="48">
        <f t="shared" ref="I120" si="50">I109+I119</f>
        <v>196.36</v>
      </c>
      <c r="J120" s="48">
        <f>J109+J119</f>
        <v>1431.79</v>
      </c>
      <c r="K120" s="78"/>
      <c r="L120" s="73">
        <f t="shared" ref="L120" si="51">L109+L119</f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06" t="s">
        <v>62</v>
      </c>
      <c r="F121" s="107">
        <v>250</v>
      </c>
      <c r="G121" s="108">
        <v>10.1</v>
      </c>
      <c r="H121" s="108">
        <v>10.58</v>
      </c>
      <c r="I121" s="108">
        <v>44.63</v>
      </c>
      <c r="J121" s="109">
        <v>300.2</v>
      </c>
      <c r="K121" s="116">
        <v>267</v>
      </c>
      <c r="L121" s="70"/>
    </row>
    <row r="122" spans="1:12" ht="15">
      <c r="A122" s="25"/>
      <c r="B122" s="26"/>
      <c r="C122" s="27"/>
      <c r="D122" s="67" t="s">
        <v>48</v>
      </c>
      <c r="E122" s="57" t="s">
        <v>114</v>
      </c>
      <c r="F122" s="58">
        <v>100</v>
      </c>
      <c r="G122" s="59">
        <v>8.18</v>
      </c>
      <c r="H122" s="59">
        <v>8.7200000000000006</v>
      </c>
      <c r="I122" s="59">
        <v>38.770000000000003</v>
      </c>
      <c r="J122" s="58">
        <v>282.26</v>
      </c>
      <c r="K122" s="117">
        <v>563</v>
      </c>
      <c r="L122" s="71"/>
    </row>
    <row r="123" spans="1:12" ht="15">
      <c r="A123" s="25"/>
      <c r="B123" s="26"/>
      <c r="C123" s="27"/>
      <c r="D123" s="31" t="s">
        <v>26</v>
      </c>
      <c r="E123" s="57" t="s">
        <v>45</v>
      </c>
      <c r="F123" s="58">
        <v>200</v>
      </c>
      <c r="G123" s="59">
        <v>0.2</v>
      </c>
      <c r="H123" s="59">
        <v>0.06</v>
      </c>
      <c r="I123" s="59">
        <v>7.06</v>
      </c>
      <c r="J123" s="58">
        <v>28.04</v>
      </c>
      <c r="K123" s="117">
        <v>143</v>
      </c>
      <c r="L123" s="71"/>
    </row>
    <row r="124" spans="1:12" ht="15">
      <c r="A124" s="25"/>
      <c r="B124" s="26"/>
      <c r="C124" s="27"/>
      <c r="D124" s="34"/>
      <c r="E124" s="32"/>
      <c r="F124" s="30"/>
      <c r="G124" s="30"/>
      <c r="H124" s="30"/>
      <c r="I124" s="30"/>
      <c r="J124" s="30"/>
      <c r="K124" s="33"/>
      <c r="L124" s="71"/>
    </row>
    <row r="125" spans="1:12" ht="15">
      <c r="A125" s="25"/>
      <c r="B125" s="26"/>
      <c r="C125" s="27"/>
      <c r="D125" s="34"/>
      <c r="E125" s="32"/>
      <c r="F125" s="30"/>
      <c r="G125" s="30"/>
      <c r="H125" s="30"/>
      <c r="I125" s="30"/>
      <c r="J125" s="30"/>
      <c r="K125" s="33"/>
      <c r="L125" s="71"/>
    </row>
    <row r="126" spans="1:12" ht="15">
      <c r="A126" s="25"/>
      <c r="B126" s="26"/>
      <c r="C126" s="27"/>
      <c r="D126" s="34"/>
      <c r="E126" s="32"/>
      <c r="F126" s="30"/>
      <c r="G126" s="30"/>
      <c r="H126" s="30"/>
      <c r="I126" s="30"/>
      <c r="J126" s="30"/>
      <c r="K126" s="33"/>
      <c r="L126" s="71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1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550</v>
      </c>
      <c r="G128" s="40">
        <f t="shared" ref="G128:J128" si="52">SUM(G121:G127)</f>
        <v>18.48</v>
      </c>
      <c r="H128" s="40">
        <f t="shared" si="52"/>
        <v>19.36</v>
      </c>
      <c r="I128" s="40">
        <f t="shared" si="52"/>
        <v>90.460000000000008</v>
      </c>
      <c r="J128" s="40">
        <f t="shared" si="52"/>
        <v>610.5</v>
      </c>
      <c r="K128" s="41"/>
      <c r="L128" s="72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11" t="s">
        <v>84</v>
      </c>
      <c r="F129" s="62">
        <v>100</v>
      </c>
      <c r="G129" s="62">
        <v>1.5</v>
      </c>
      <c r="H129" s="62">
        <v>0.1</v>
      </c>
      <c r="I129" s="62">
        <v>8.8000000000000007</v>
      </c>
      <c r="J129" s="62">
        <v>42</v>
      </c>
      <c r="K129" s="63">
        <v>17</v>
      </c>
      <c r="L129" s="71"/>
    </row>
    <row r="130" spans="1:12" ht="15">
      <c r="A130" s="25"/>
      <c r="B130" s="26"/>
      <c r="C130" s="27"/>
      <c r="D130" s="31" t="s">
        <v>32</v>
      </c>
      <c r="E130" s="52" t="s">
        <v>75</v>
      </c>
      <c r="F130" s="53">
        <v>200</v>
      </c>
      <c r="G130" s="54">
        <v>4.93</v>
      </c>
      <c r="H130" s="54">
        <v>6.65</v>
      </c>
      <c r="I130" s="54">
        <v>20.78</v>
      </c>
      <c r="J130" s="54">
        <v>174.25</v>
      </c>
      <c r="K130" s="55">
        <v>144</v>
      </c>
      <c r="L130" s="71"/>
    </row>
    <row r="131" spans="1:12" ht="15">
      <c r="A131" s="25"/>
      <c r="B131" s="26"/>
      <c r="C131" s="27"/>
      <c r="D131" s="31" t="s">
        <v>34</v>
      </c>
      <c r="E131" s="96" t="s">
        <v>93</v>
      </c>
      <c r="F131" s="110">
        <v>100</v>
      </c>
      <c r="G131" s="98">
        <v>14.89</v>
      </c>
      <c r="H131" s="98">
        <v>18.11</v>
      </c>
      <c r="I131" s="98">
        <v>24</v>
      </c>
      <c r="J131" s="97">
        <v>306.85000000000002</v>
      </c>
      <c r="K131" s="86" t="s">
        <v>94</v>
      </c>
      <c r="L131" s="71"/>
    </row>
    <row r="132" spans="1:12" ht="15">
      <c r="A132" s="25"/>
      <c r="B132" s="26"/>
      <c r="C132" s="27"/>
      <c r="D132" s="31" t="s">
        <v>35</v>
      </c>
      <c r="E132" s="52" t="s">
        <v>65</v>
      </c>
      <c r="F132" s="53">
        <v>180</v>
      </c>
      <c r="G132" s="54">
        <v>4.6399999999999997</v>
      </c>
      <c r="H132" s="54">
        <v>5.63</v>
      </c>
      <c r="I132" s="54">
        <v>48.1</v>
      </c>
      <c r="J132" s="53">
        <v>261.63</v>
      </c>
      <c r="K132" s="55">
        <v>414</v>
      </c>
      <c r="L132" s="71"/>
    </row>
    <row r="133" spans="1:12" ht="15">
      <c r="A133" s="25"/>
      <c r="B133" s="26"/>
      <c r="C133" s="27"/>
      <c r="D133" s="31" t="s">
        <v>37</v>
      </c>
      <c r="E133" s="52" t="s">
        <v>59</v>
      </c>
      <c r="F133" s="53">
        <v>200</v>
      </c>
      <c r="G133" s="54">
        <v>0.22</v>
      </c>
      <c r="H133" s="54">
        <v>0.1</v>
      </c>
      <c r="I133" s="54">
        <v>10.119999999999999</v>
      </c>
      <c r="J133" s="53">
        <v>41.8</v>
      </c>
      <c r="K133" s="55">
        <v>519</v>
      </c>
      <c r="L133" s="71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1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1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1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1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840</v>
      </c>
      <c r="G138" s="40">
        <f t="shared" ref="G138:J138" si="53">SUM(G129:G137)</f>
        <v>30.14</v>
      </c>
      <c r="H138" s="40">
        <f t="shared" si="53"/>
        <v>31.22</v>
      </c>
      <c r="I138" s="40">
        <f t="shared" si="53"/>
        <v>133.22000000000003</v>
      </c>
      <c r="J138" s="40">
        <f t="shared" si="53"/>
        <v>938.43000000000006</v>
      </c>
      <c r="K138" s="41"/>
      <c r="L138" s="72"/>
    </row>
    <row r="139" spans="1:12" ht="15" thickBot="1">
      <c r="A139" s="45">
        <f>A121</f>
        <v>2</v>
      </c>
      <c r="B139" s="46">
        <f>B121</f>
        <v>2</v>
      </c>
      <c r="C139" s="127" t="s">
        <v>43</v>
      </c>
      <c r="D139" s="128"/>
      <c r="E139" s="47"/>
      <c r="F139" s="48">
        <f>F128+F138</f>
        <v>1390</v>
      </c>
      <c r="G139" s="48">
        <f t="shared" ref="G139" si="54">G128+G138</f>
        <v>48.620000000000005</v>
      </c>
      <c r="H139" s="48">
        <f t="shared" ref="H139" si="55">H128+H138</f>
        <v>50.58</v>
      </c>
      <c r="I139" s="48">
        <f t="shared" ref="I139" si="56">I128+I138</f>
        <v>223.68000000000004</v>
      </c>
      <c r="J139" s="48">
        <f>J128+J138</f>
        <v>1548.93</v>
      </c>
      <c r="K139" s="78"/>
      <c r="L139" s="73">
        <f t="shared" ref="L139" si="57">L128+L138</f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95</v>
      </c>
      <c r="F140" s="53">
        <v>210</v>
      </c>
      <c r="G140" s="54">
        <v>17.5</v>
      </c>
      <c r="H140" s="54">
        <v>19.579999999999998</v>
      </c>
      <c r="I140" s="54">
        <v>40.04</v>
      </c>
      <c r="J140" s="53">
        <v>387.03</v>
      </c>
      <c r="K140" s="55" t="s">
        <v>96</v>
      </c>
      <c r="L140" s="24"/>
    </row>
    <row r="141" spans="1:12" ht="15">
      <c r="A141" s="25"/>
      <c r="B141" s="26"/>
      <c r="C141" s="27"/>
      <c r="D141" s="31" t="s">
        <v>26</v>
      </c>
      <c r="E141" s="52" t="s">
        <v>108</v>
      </c>
      <c r="F141" s="53">
        <v>200</v>
      </c>
      <c r="G141" s="54">
        <v>0</v>
      </c>
      <c r="H141" s="54">
        <v>0</v>
      </c>
      <c r="I141" s="54">
        <v>6.98</v>
      </c>
      <c r="J141" s="53">
        <v>26.54</v>
      </c>
      <c r="K141" s="55" t="s">
        <v>109</v>
      </c>
      <c r="L141" s="30"/>
    </row>
    <row r="142" spans="1:12" ht="15">
      <c r="A142" s="25"/>
      <c r="B142" s="26"/>
      <c r="C142" s="27"/>
      <c r="D142" s="31" t="s">
        <v>27</v>
      </c>
      <c r="E142" s="111" t="s">
        <v>69</v>
      </c>
      <c r="F142" s="62">
        <v>40</v>
      </c>
      <c r="G142" s="62">
        <v>3</v>
      </c>
      <c r="H142" s="62">
        <v>1</v>
      </c>
      <c r="I142" s="62">
        <v>20.8</v>
      </c>
      <c r="J142" s="62">
        <v>108</v>
      </c>
      <c r="K142" s="63"/>
      <c r="L142" s="30"/>
    </row>
    <row r="143" spans="1:12" ht="15.75" customHeight="1">
      <c r="A143" s="25"/>
      <c r="B143" s="26"/>
      <c r="C143" s="27"/>
      <c r="D143" s="31" t="s">
        <v>28</v>
      </c>
      <c r="E143" s="111" t="s">
        <v>124</v>
      </c>
      <c r="F143" s="62">
        <v>100</v>
      </c>
      <c r="G143" s="62">
        <v>0.4</v>
      </c>
      <c r="H143" s="62">
        <v>0.4</v>
      </c>
      <c r="I143" s="62">
        <v>9.8000000000000007</v>
      </c>
      <c r="J143" s="62">
        <v>47</v>
      </c>
      <c r="K143" s="63"/>
      <c r="L143" s="30"/>
    </row>
    <row r="144" spans="1:12" ht="15">
      <c r="A144" s="25"/>
      <c r="B144" s="26"/>
      <c r="C144" s="27"/>
      <c r="D144" s="34"/>
      <c r="E144" s="32"/>
      <c r="F144" s="30"/>
      <c r="G144" s="30"/>
      <c r="H144" s="30"/>
      <c r="I144" s="30"/>
      <c r="J144" s="30"/>
      <c r="K144" s="33"/>
      <c r="L144" s="30"/>
    </row>
    <row r="145" spans="1:12" ht="15">
      <c r="A145" s="25"/>
      <c r="B145" s="26"/>
      <c r="C145" s="27"/>
      <c r="D145" s="34"/>
      <c r="E145" s="32"/>
      <c r="F145" s="30"/>
      <c r="G145" s="30"/>
      <c r="H145" s="30"/>
      <c r="I145" s="30"/>
      <c r="J145" s="30"/>
      <c r="K145" s="33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550</v>
      </c>
      <c r="G147" s="40">
        <f t="shared" ref="G147:J147" si="58">SUM(G140:G146)</f>
        <v>20.9</v>
      </c>
      <c r="H147" s="40">
        <f t="shared" si="58"/>
        <v>20.979999999999997</v>
      </c>
      <c r="I147" s="40">
        <f t="shared" si="58"/>
        <v>77.61999999999999</v>
      </c>
      <c r="J147" s="40">
        <f t="shared" si="58"/>
        <v>568.56999999999994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11" t="s">
        <v>105</v>
      </c>
      <c r="F148" s="62">
        <v>100</v>
      </c>
      <c r="G148" s="62">
        <v>1.73</v>
      </c>
      <c r="H148" s="62">
        <v>3.09</v>
      </c>
      <c r="I148" s="62">
        <v>7.51</v>
      </c>
      <c r="J148" s="62">
        <v>65.22</v>
      </c>
      <c r="K148" s="63" t="s">
        <v>106</v>
      </c>
      <c r="L148" s="30"/>
    </row>
    <row r="149" spans="1:12" ht="15">
      <c r="A149" s="25"/>
      <c r="B149" s="26"/>
      <c r="C149" s="27"/>
      <c r="D149" s="31" t="s">
        <v>32</v>
      </c>
      <c r="E149" s="52" t="s">
        <v>72</v>
      </c>
      <c r="F149" s="53">
        <v>250</v>
      </c>
      <c r="G149" s="54">
        <v>3.2</v>
      </c>
      <c r="H149" s="54">
        <v>5.45</v>
      </c>
      <c r="I149" s="112">
        <v>17.100000000000001</v>
      </c>
      <c r="J149" s="97">
        <v>220.73</v>
      </c>
      <c r="K149" s="86" t="s">
        <v>73</v>
      </c>
      <c r="L149" s="30"/>
    </row>
    <row r="150" spans="1:12" ht="15">
      <c r="A150" s="25"/>
      <c r="B150" s="26"/>
      <c r="C150" s="27"/>
      <c r="D150" s="31" t="s">
        <v>34</v>
      </c>
      <c r="E150" s="96" t="s">
        <v>66</v>
      </c>
      <c r="F150" s="110">
        <v>280</v>
      </c>
      <c r="G150" s="98">
        <v>20.49</v>
      </c>
      <c r="H150" s="98">
        <v>18.93</v>
      </c>
      <c r="I150" s="98">
        <v>62.57</v>
      </c>
      <c r="J150" s="97">
        <v>464.47</v>
      </c>
      <c r="K150" s="86" t="s">
        <v>97</v>
      </c>
      <c r="L150" s="30"/>
    </row>
    <row r="151" spans="1:12" ht="15">
      <c r="A151" s="25"/>
      <c r="B151" s="26"/>
      <c r="C151" s="27"/>
      <c r="D151" s="31" t="s">
        <v>37</v>
      </c>
      <c r="E151" s="52" t="s">
        <v>115</v>
      </c>
      <c r="F151" s="53">
        <v>200</v>
      </c>
      <c r="G151" s="54">
        <v>0.14000000000000001</v>
      </c>
      <c r="H151" s="54">
        <v>0.06</v>
      </c>
      <c r="I151" s="54">
        <v>8</v>
      </c>
      <c r="J151" s="53">
        <v>32.700000000000003</v>
      </c>
      <c r="K151" s="55" t="s">
        <v>116</v>
      </c>
      <c r="L151" s="30"/>
    </row>
    <row r="152" spans="1:12" ht="15">
      <c r="A152" s="25"/>
      <c r="B152" s="26"/>
      <c r="C152" s="27"/>
      <c r="D152" s="31" t="s">
        <v>39</v>
      </c>
      <c r="E152" s="52" t="s">
        <v>40</v>
      </c>
      <c r="F152" s="53">
        <v>30</v>
      </c>
      <c r="G152" s="54">
        <v>1.98</v>
      </c>
      <c r="H152" s="54">
        <v>0.27</v>
      </c>
      <c r="I152" s="54">
        <v>11.4</v>
      </c>
      <c r="J152" s="53">
        <v>59.7</v>
      </c>
      <c r="K152" s="55"/>
      <c r="L152" s="30"/>
    </row>
    <row r="153" spans="1:12" ht="15">
      <c r="A153" s="25"/>
      <c r="B153" s="26"/>
      <c r="C153" s="27"/>
      <c r="D153" s="31" t="s">
        <v>41</v>
      </c>
      <c r="E153" s="52" t="s">
        <v>42</v>
      </c>
      <c r="F153" s="53">
        <v>30</v>
      </c>
      <c r="G153" s="54">
        <v>1.98</v>
      </c>
      <c r="H153" s="54">
        <v>0.36</v>
      </c>
      <c r="I153" s="54">
        <v>10.02</v>
      </c>
      <c r="J153" s="53">
        <v>52.2</v>
      </c>
      <c r="K153" s="55"/>
      <c r="L153" s="30"/>
    </row>
    <row r="154" spans="1:12" ht="15">
      <c r="A154" s="25"/>
      <c r="B154" s="26"/>
      <c r="C154" s="27"/>
      <c r="D154" s="34"/>
      <c r="E154" s="32"/>
      <c r="F154" s="30"/>
      <c r="G154" s="30"/>
      <c r="H154" s="30"/>
      <c r="I154" s="30"/>
      <c r="J154" s="30"/>
      <c r="K154" s="33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890</v>
      </c>
      <c r="G157" s="40">
        <f t="shared" ref="G157:J157" si="59">SUM(G148:G156)</f>
        <v>29.52</v>
      </c>
      <c r="H157" s="40">
        <f t="shared" si="59"/>
        <v>28.159999999999997</v>
      </c>
      <c r="I157" s="40">
        <f t="shared" si="59"/>
        <v>116.60000000000001</v>
      </c>
      <c r="J157" s="40">
        <f t="shared" si="59"/>
        <v>895.02000000000021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27" t="s">
        <v>43</v>
      </c>
      <c r="D158" s="128"/>
      <c r="E158" s="47"/>
      <c r="F158" s="48">
        <f>F147+F157</f>
        <v>1440</v>
      </c>
      <c r="G158" s="48">
        <f t="shared" ref="G158" si="60">G147+G157</f>
        <v>50.42</v>
      </c>
      <c r="H158" s="48">
        <f t="shared" ref="H158" si="61">H147+H157</f>
        <v>49.139999999999993</v>
      </c>
      <c r="I158" s="48">
        <f t="shared" ref="I158" si="62">I147+I157</f>
        <v>194.22</v>
      </c>
      <c r="J158" s="48">
        <f>J147+J157</f>
        <v>1463.5900000000001</v>
      </c>
      <c r="K158" s="48"/>
      <c r="L158" s="48">
        <f t="shared" ref="L158" si="63">L147+L157</f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98</v>
      </c>
      <c r="F159" s="53">
        <v>250</v>
      </c>
      <c r="G159" s="54">
        <v>8</v>
      </c>
      <c r="H159" s="54">
        <v>8.9700000000000006</v>
      </c>
      <c r="I159" s="54">
        <v>34.049999999999997</v>
      </c>
      <c r="J159" s="53">
        <v>330.55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99</v>
      </c>
      <c r="F160" s="53">
        <v>100</v>
      </c>
      <c r="G160" s="54">
        <v>10.34</v>
      </c>
      <c r="H160" s="54">
        <v>10.4</v>
      </c>
      <c r="I160" s="54">
        <v>45.56</v>
      </c>
      <c r="J160" s="53">
        <v>241.36</v>
      </c>
      <c r="K160" s="55" t="s">
        <v>100</v>
      </c>
      <c r="L160" s="30"/>
    </row>
    <row r="161" spans="1:12" ht="15">
      <c r="A161" s="25"/>
      <c r="B161" s="26"/>
      <c r="C161" s="27"/>
      <c r="D161" s="31" t="s">
        <v>26</v>
      </c>
      <c r="E161" s="52" t="s">
        <v>54</v>
      </c>
      <c r="F161" s="53">
        <v>200</v>
      </c>
      <c r="G161" s="54">
        <v>0.22</v>
      </c>
      <c r="H161" s="54">
        <v>0</v>
      </c>
      <c r="I161" s="54">
        <v>7.08</v>
      </c>
      <c r="J161" s="53">
        <v>29.12</v>
      </c>
      <c r="K161" s="55">
        <v>144</v>
      </c>
      <c r="L161" s="30"/>
    </row>
    <row r="162" spans="1:12" ht="15">
      <c r="A162" s="25"/>
      <c r="B162" s="26"/>
      <c r="C162" s="27"/>
      <c r="D162" s="34"/>
      <c r="E162" s="32"/>
      <c r="F162" s="30"/>
      <c r="G162" s="30"/>
      <c r="H162" s="30"/>
      <c r="I162" s="30"/>
      <c r="J162" s="30"/>
      <c r="K162" s="33"/>
      <c r="L162" s="30"/>
    </row>
    <row r="163" spans="1:12" ht="15">
      <c r="A163" s="25"/>
      <c r="B163" s="26"/>
      <c r="C163" s="27"/>
      <c r="D163" s="34"/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34"/>
      <c r="E164" s="32"/>
      <c r="F164" s="30"/>
      <c r="G164" s="30"/>
      <c r="H164" s="30"/>
      <c r="I164" s="30"/>
      <c r="J164" s="30"/>
      <c r="K164" s="33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550</v>
      </c>
      <c r="G166" s="40">
        <f t="shared" ref="G166:J166" si="64">SUM(G159:G165)</f>
        <v>18.559999999999999</v>
      </c>
      <c r="H166" s="40">
        <f t="shared" si="64"/>
        <v>19.37</v>
      </c>
      <c r="I166" s="40">
        <f t="shared" si="64"/>
        <v>86.69</v>
      </c>
      <c r="J166" s="40">
        <f t="shared" si="64"/>
        <v>601.03000000000009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11" t="s">
        <v>103</v>
      </c>
      <c r="F167" s="62">
        <v>100</v>
      </c>
      <c r="G167" s="62">
        <v>1.25</v>
      </c>
      <c r="H167" s="62">
        <v>5.09</v>
      </c>
      <c r="I167" s="62">
        <v>6.62</v>
      </c>
      <c r="J167" s="62">
        <v>78.55</v>
      </c>
      <c r="K167" s="63" t="s">
        <v>104</v>
      </c>
      <c r="L167" s="30"/>
    </row>
    <row r="168" spans="1:12" ht="15">
      <c r="A168" s="25"/>
      <c r="B168" s="26"/>
      <c r="C168" s="27"/>
      <c r="D168" s="31" t="s">
        <v>32</v>
      </c>
      <c r="E168" s="52" t="s">
        <v>117</v>
      </c>
      <c r="F168" s="53">
        <v>250</v>
      </c>
      <c r="G168" s="54">
        <v>3.15</v>
      </c>
      <c r="H168" s="54">
        <v>6.73</v>
      </c>
      <c r="I168" s="54">
        <v>8.65</v>
      </c>
      <c r="J168" s="85">
        <v>144.85</v>
      </c>
      <c r="K168" s="86" t="s">
        <v>70</v>
      </c>
      <c r="L168" s="30"/>
    </row>
    <row r="169" spans="1:12" ht="15">
      <c r="A169" s="25"/>
      <c r="B169" s="26"/>
      <c r="C169" s="27"/>
      <c r="D169" s="31" t="s">
        <v>34</v>
      </c>
      <c r="E169" s="57" t="s">
        <v>63</v>
      </c>
      <c r="F169" s="58">
        <v>120</v>
      </c>
      <c r="G169" s="59">
        <v>9.84</v>
      </c>
      <c r="H169" s="59">
        <v>15.63</v>
      </c>
      <c r="I169" s="59">
        <v>29.77</v>
      </c>
      <c r="J169" s="60">
        <v>217.99</v>
      </c>
      <c r="K169" s="61" t="s">
        <v>64</v>
      </c>
      <c r="L169" s="30"/>
    </row>
    <row r="170" spans="1:12" ht="15">
      <c r="A170" s="25"/>
      <c r="B170" s="26"/>
      <c r="C170" s="27"/>
      <c r="D170" s="31" t="s">
        <v>35</v>
      </c>
      <c r="E170" s="52" t="s">
        <v>36</v>
      </c>
      <c r="F170" s="53">
        <v>180</v>
      </c>
      <c r="G170" s="54">
        <v>10.37</v>
      </c>
      <c r="H170" s="54">
        <v>4.7</v>
      </c>
      <c r="I170" s="54">
        <v>46.62</v>
      </c>
      <c r="J170" s="53">
        <v>270.81</v>
      </c>
      <c r="K170" s="55">
        <v>237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0.04</v>
      </c>
      <c r="H171" s="54">
        <v>0</v>
      </c>
      <c r="I171" s="54">
        <v>9.3000000000000007</v>
      </c>
      <c r="J171" s="53">
        <v>35.42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910</v>
      </c>
      <c r="G176" s="40">
        <f t="shared" ref="G176:J176" si="65">SUM(G167:G175)</f>
        <v>28.61</v>
      </c>
      <c r="H176" s="40">
        <f t="shared" si="65"/>
        <v>32.780000000000008</v>
      </c>
      <c r="I176" s="40">
        <f t="shared" si="65"/>
        <v>122.38</v>
      </c>
      <c r="J176" s="40">
        <f t="shared" si="65"/>
        <v>859.5200000000001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27" t="s">
        <v>43</v>
      </c>
      <c r="D177" s="128"/>
      <c r="E177" s="47"/>
      <c r="F177" s="48">
        <f>F166+F176</f>
        <v>1460</v>
      </c>
      <c r="G177" s="48">
        <f t="shared" ref="G177" si="66">G166+G176</f>
        <v>47.17</v>
      </c>
      <c r="H177" s="48">
        <f t="shared" ref="H177" si="67">H166+H176</f>
        <v>52.150000000000006</v>
      </c>
      <c r="I177" s="48">
        <f t="shared" ref="I177" si="68">I166+I176</f>
        <v>209.07</v>
      </c>
      <c r="J177" s="48">
        <f>J166+J176</f>
        <v>1460.5500000000002</v>
      </c>
      <c r="K177" s="48"/>
      <c r="L177" s="48">
        <f t="shared" ref="L177" si="69">L166+L176</f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90" t="s">
        <v>118</v>
      </c>
      <c r="F178" s="87">
        <v>250</v>
      </c>
      <c r="G178" s="88">
        <v>19.86</v>
      </c>
      <c r="H178" s="88">
        <v>20.63</v>
      </c>
      <c r="I178" s="88">
        <v>63.73</v>
      </c>
      <c r="J178" s="87">
        <v>495.7</v>
      </c>
      <c r="K178" s="89">
        <v>268</v>
      </c>
      <c r="L178" s="70"/>
    </row>
    <row r="179" spans="1:12" ht="15">
      <c r="A179" s="25"/>
      <c r="B179" s="26"/>
      <c r="C179" s="27"/>
      <c r="D179" s="31" t="s">
        <v>26</v>
      </c>
      <c r="E179" s="52" t="s">
        <v>45</v>
      </c>
      <c r="F179" s="53">
        <v>200</v>
      </c>
      <c r="G179" s="54">
        <v>0.2</v>
      </c>
      <c r="H179" s="54">
        <v>0.06</v>
      </c>
      <c r="I179" s="54">
        <v>7.06</v>
      </c>
      <c r="J179" s="53">
        <v>28.04</v>
      </c>
      <c r="K179" s="55">
        <v>143</v>
      </c>
      <c r="L179" s="71"/>
    </row>
    <row r="180" spans="1:12" ht="15">
      <c r="A180" s="25"/>
      <c r="B180" s="26"/>
      <c r="C180" s="27"/>
      <c r="D180" s="31" t="s">
        <v>28</v>
      </c>
      <c r="E180" s="52" t="s">
        <v>124</v>
      </c>
      <c r="F180" s="113">
        <v>100</v>
      </c>
      <c r="G180" s="114">
        <v>0.4</v>
      </c>
      <c r="H180" s="114">
        <v>0.4</v>
      </c>
      <c r="I180" s="114">
        <v>9.8000000000000007</v>
      </c>
      <c r="J180" s="115">
        <v>47</v>
      </c>
      <c r="K180" s="69"/>
      <c r="L180" s="71"/>
    </row>
    <row r="181" spans="1:12" ht="15">
      <c r="A181" s="25"/>
      <c r="B181" s="26"/>
      <c r="C181" s="27"/>
      <c r="D181" s="68"/>
      <c r="E181" s="118"/>
      <c r="F181" s="119"/>
      <c r="G181" s="119"/>
      <c r="H181" s="119"/>
      <c r="I181" s="119"/>
      <c r="J181" s="119"/>
      <c r="K181" s="79"/>
      <c r="L181" s="71"/>
    </row>
    <row r="182" spans="1:12" ht="15">
      <c r="A182" s="25"/>
      <c r="B182" s="26"/>
      <c r="C182" s="27"/>
      <c r="D182" s="68"/>
      <c r="E182" s="118"/>
      <c r="F182" s="119"/>
      <c r="G182" s="119"/>
      <c r="H182" s="119"/>
      <c r="I182" s="119"/>
      <c r="J182" s="119"/>
      <c r="K182" s="79"/>
      <c r="L182" s="71"/>
    </row>
    <row r="183" spans="1:12" ht="15">
      <c r="A183" s="25"/>
      <c r="B183" s="26"/>
      <c r="C183" s="27"/>
      <c r="D183" s="68"/>
      <c r="E183" s="118"/>
      <c r="F183" s="119"/>
      <c r="G183" s="119"/>
      <c r="H183" s="119"/>
      <c r="I183" s="119"/>
      <c r="J183" s="119"/>
      <c r="K183" s="79"/>
      <c r="L183" s="71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1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550</v>
      </c>
      <c r="G185" s="40">
        <f t="shared" ref="G185:J185" si="70">SUM(G178:G184)</f>
        <v>20.459999999999997</v>
      </c>
      <c r="H185" s="40">
        <f t="shared" si="70"/>
        <v>21.089999999999996</v>
      </c>
      <c r="I185" s="40">
        <f t="shared" si="70"/>
        <v>80.589999999999989</v>
      </c>
      <c r="J185" s="40">
        <f t="shared" si="70"/>
        <v>570.74</v>
      </c>
      <c r="K185" s="41"/>
      <c r="L185" s="72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11" t="s">
        <v>84</v>
      </c>
      <c r="F186" s="62">
        <v>100</v>
      </c>
      <c r="G186" s="62">
        <v>1.5</v>
      </c>
      <c r="H186" s="62">
        <v>0.1</v>
      </c>
      <c r="I186" s="62">
        <v>8.8000000000000007</v>
      </c>
      <c r="J186" s="62">
        <v>42</v>
      </c>
      <c r="K186" s="63">
        <v>17</v>
      </c>
      <c r="L186" s="71"/>
    </row>
    <row r="187" spans="1:12" ht="15">
      <c r="A187" s="25"/>
      <c r="B187" s="26"/>
      <c r="C187" s="27"/>
      <c r="D187" s="31" t="s">
        <v>32</v>
      </c>
      <c r="E187" s="52" t="s">
        <v>119</v>
      </c>
      <c r="F187" s="53">
        <v>250</v>
      </c>
      <c r="G187" s="54">
        <v>2.37</v>
      </c>
      <c r="H187" s="54">
        <v>5.33</v>
      </c>
      <c r="I187" s="54">
        <v>8.75</v>
      </c>
      <c r="J187" s="53">
        <v>193.63</v>
      </c>
      <c r="K187" s="55" t="s">
        <v>120</v>
      </c>
      <c r="L187" s="71"/>
    </row>
    <row r="188" spans="1:12" ht="15">
      <c r="A188" s="25"/>
      <c r="B188" s="26"/>
      <c r="C188" s="27"/>
      <c r="D188" s="31" t="s">
        <v>34</v>
      </c>
      <c r="E188" s="52" t="s">
        <v>121</v>
      </c>
      <c r="F188" s="53">
        <v>100</v>
      </c>
      <c r="G188" s="54">
        <v>16.78</v>
      </c>
      <c r="H188" s="54">
        <v>18.43</v>
      </c>
      <c r="I188" s="54">
        <v>46.59</v>
      </c>
      <c r="J188" s="53">
        <v>187.76</v>
      </c>
      <c r="K188" s="55">
        <v>343</v>
      </c>
      <c r="L188" s="71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180</v>
      </c>
      <c r="G189" s="54">
        <v>3.91</v>
      </c>
      <c r="H189" s="54">
        <v>3.42</v>
      </c>
      <c r="I189" s="54">
        <v>26.41</v>
      </c>
      <c r="J189" s="53">
        <v>245.16</v>
      </c>
      <c r="K189" s="55">
        <v>312</v>
      </c>
      <c r="L189" s="71"/>
    </row>
    <row r="190" spans="1:12" ht="15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0.22</v>
      </c>
      <c r="H190" s="54">
        <v>0.1</v>
      </c>
      <c r="I190" s="54">
        <v>10.119999999999999</v>
      </c>
      <c r="J190" s="53">
        <v>41.8</v>
      </c>
      <c r="K190" s="55">
        <v>519</v>
      </c>
      <c r="L190" s="71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1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1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1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1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890</v>
      </c>
      <c r="G195" s="40">
        <f t="shared" ref="G195:J195" si="71">SUM(G186:G194)</f>
        <v>28.740000000000002</v>
      </c>
      <c r="H195" s="40">
        <f t="shared" si="71"/>
        <v>28.01</v>
      </c>
      <c r="I195" s="40">
        <f t="shared" si="71"/>
        <v>122.09</v>
      </c>
      <c r="J195" s="40">
        <f t="shared" si="71"/>
        <v>822.25</v>
      </c>
      <c r="K195" s="41"/>
      <c r="L195" s="72"/>
    </row>
    <row r="196" spans="1:12" ht="15" thickBot="1">
      <c r="A196" s="45">
        <f>A178</f>
        <v>2</v>
      </c>
      <c r="B196" s="46">
        <f>B178</f>
        <v>5</v>
      </c>
      <c r="C196" s="127" t="s">
        <v>43</v>
      </c>
      <c r="D196" s="128"/>
      <c r="E196" s="47"/>
      <c r="F196" s="48">
        <f>F185+F195</f>
        <v>1440</v>
      </c>
      <c r="G196" s="48">
        <f t="shared" ref="G196" si="72">G185+G195</f>
        <v>49.2</v>
      </c>
      <c r="H196" s="48">
        <f t="shared" ref="H196" si="73">H185+H195</f>
        <v>49.099999999999994</v>
      </c>
      <c r="I196" s="48">
        <f t="shared" ref="I196" si="74">I185+I195</f>
        <v>202.68</v>
      </c>
      <c r="J196" s="48">
        <f>J185+J195</f>
        <v>1392.99</v>
      </c>
      <c r="K196" s="78"/>
      <c r="L196" s="73">
        <f t="shared" ref="L196" si="75">L185+L195</f>
        <v>0</v>
      </c>
    </row>
    <row r="197" spans="1:12" ht="13.5" thickBot="1">
      <c r="A197" s="64"/>
      <c r="B197" s="65"/>
      <c r="C197" s="129" t="s">
        <v>67</v>
      </c>
      <c r="D197" s="129"/>
      <c r="E197" s="129"/>
      <c r="F197" s="66">
        <f>(F25+F44+F63+F82+F101+F120+F139+F158+F177+F196)/(IF(F25=0,0,1)+IF(F44=0,0,1)+IF(F63=0,0,1)+IF(F82=0,0,1)+IF(F101=0,0,1)+IF(F120=0,0,1)+IF(F139=0,0,1)+IF(F158=0,0,1)+IF(F177=0,0,1)+IF(F196=0,0,1))</f>
        <v>1349</v>
      </c>
      <c r="G197" s="66">
        <f>(G25+G44+G63+G82+G101+G120+G139+G158+G177+G196)/(IF(G25=0,0,1)+IF(G44=0,0,1)+IF(G63=0,0,1)+IF(G82=0,0,1)+IF(G101=0,0,1)+IF(G120=0,0,1)+IF(G139=0,0,1)+IF(G158=0,0,1)+IF(G177=0,0,1)+IF(G196=0,0,1))</f>
        <v>45.633000000000003</v>
      </c>
      <c r="H197" s="66">
        <f t="shared" ref="H197:I197" si="76">(H25+H44+H63+H82+H101+H120+H139+H158+H177+H196)/(IF(H25=0,0,1)+IF(H44=0,0,1)+IF(H63=0,0,1)+IF(H82=0,0,1)+IF(H101=0,0,1)+IF(H120=0,0,1)+IF(H139=0,0,1)+IF(H158=0,0,1)+IF(H177=0,0,1)+IF(H196=0,0,1))</f>
        <v>46.854999999999997</v>
      </c>
      <c r="I197" s="66">
        <f t="shared" si="76"/>
        <v>191.63000000000002</v>
      </c>
      <c r="J197" s="66">
        <f>(J25+J44+J63+J82+J101+J120+J139+J158+J177+J196)/(IF(J25=0,0,1)+IF(J44=0,0,1)+IF(J63=0,0,1)+IF(J82=0,0,1)+IF(J101=0,0,1)+IF(J120=0,0,1)+IF(J139=0,0,1)+IF(J158=0,0,1)+IF(J177=0,0,1)+IF(J196=0,0,1))</f>
        <v>1352.739</v>
      </c>
      <c r="K197" s="66"/>
      <c r="L197" s="66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2022-05-16T14:23:00Z</dcterms:created>
  <dcterms:modified xsi:type="dcterms:W3CDTF">2025-08-27T10:10:15Z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